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19440" windowHeight="11160"/>
  </bookViews>
  <sheets>
    <sheet name="EAI_DET" sheetId="1" r:id="rId1"/>
  </sheets>
  <definedNames>
    <definedName name="_xlnm.Print_Area" localSheetId="0">EAI_DET!$A$1:$I$78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48" i="1" l="1"/>
  <c r="H57" i="1"/>
  <c r="H68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48" i="1" s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D48" i="1"/>
  <c r="D68" i="1" s="1"/>
  <c r="C48" i="1"/>
  <c r="C68" i="1" s="1"/>
  <c r="G39" i="1"/>
  <c r="H39" i="1" s="1"/>
  <c r="F39" i="1"/>
  <c r="D39" i="1"/>
  <c r="C39" i="1"/>
  <c r="E39" i="1" s="1"/>
  <c r="G37" i="1"/>
  <c r="H37" i="1" s="1"/>
  <c r="F37" i="1"/>
  <c r="D37" i="1"/>
  <c r="C37" i="1"/>
  <c r="G30" i="1"/>
  <c r="F30" i="1"/>
  <c r="D30" i="1"/>
  <c r="C30" i="1"/>
  <c r="E30" i="1" s="1"/>
  <c r="G17" i="1"/>
  <c r="F17" i="1"/>
  <c r="F43" i="1" s="1"/>
  <c r="D17" i="1"/>
  <c r="D43" i="1" s="1"/>
  <c r="D73" i="1" s="1"/>
  <c r="C17" i="1"/>
  <c r="C43" i="1" l="1"/>
  <c r="C73" i="1" s="1"/>
  <c r="E17" i="1"/>
  <c r="G43" i="1"/>
  <c r="G73" i="1" s="1"/>
  <c r="H17" i="1"/>
  <c r="F68" i="1"/>
  <c r="F73" i="1" s="1"/>
  <c r="H78" i="1"/>
  <c r="H43" i="1"/>
  <c r="H73" i="1" s="1"/>
  <c r="E37" i="1"/>
  <c r="E43" i="1" s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<sst xmlns="http://schemas.openxmlformats.org/spreadsheetml/2006/main" count="77" uniqueCount="77">
  <si>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</si>
  <si>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</si>
  <si>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</si>
  <si>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</si>
  <si>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</si>
  <si>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</si>
  <si>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</si>
  <si>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</si>
  <si>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</si>
  <si>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</si>
  <si>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</si>
  <si>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</si>
  <si>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</si>
  <si>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</si>
  <si>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</si>
  <si>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</si>
  <si>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</si>
  <si>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</si>
  <si>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</si>
  <si>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</si>
  <si>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</si>
  <si>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</si>
  <si>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</si>
  <si>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</si>
  <si>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</si>
  <si>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</si>
  <si>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</si>
  <si>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</si>
  <si>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</si>
  <si>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</si>
  <si>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</si>
  <si>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</si>
  <si>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</si>
  <si>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</si>
  <si>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</si>
  <si>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</si>
  <si>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</si>
  <si>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</si>
  <si>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</si>
  <si>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</si>
  <si>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</si>
  <si>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</si>
  <si>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</si>
  <si>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</si>
  <si>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</si>
  <si>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</si>
  <si>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</si>
  <si>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</si>
  <si>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</si>
  <si>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</si>
  <si>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</si>
  <si>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</si>
  <si>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</si>
  <si>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</si>
  <si>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</si>
  <si>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</si>
  <si>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</si>
  <si>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</si>
  <si>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</si>
  <si>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</si>
  <si>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</si>
  <si>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</si>
  <si>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</si>
  <si>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</si>
  <si>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</si>
  <si>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</si>
  <si>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</si>
  <si>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</si>
  <si>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</si>
  <si>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</si>
  <si>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</si>
  <si>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</si>
  <si>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</si>
  <si>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</si>
  <si>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</si>
  <si>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MUNICIPAL DE AGUA Y SANEAMIENTO DE GUERRERO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</si>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</sst>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97"/>
  <sheetViews>
    <sheetView tabSelected="1" zoomScale="90" zoomScaleNormal="90" workbookViewId="0">
      <selection activeCell="B5" sqref="B5:H5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3" t="s">
        <v>75</v>
      </c>
      <c r="C2" s="34"/>
      <c r="D2" s="34"/>
      <c r="E2" s="34"/>
      <c r="F2" s="34"/>
      <c r="G2" s="34"/>
      <c r="H2" s="35"/>
    </row>
    <row r="3" spans="2:9" x14ac:dyDescent="0.2">
      <c r="B3" s="36" t="s">
        <v>1</v>
      </c>
      <c r="C3" s="37"/>
      <c r="D3" s="37"/>
      <c r="E3" s="37"/>
      <c r="F3" s="37"/>
      <c r="G3" s="37"/>
      <c r="H3" s="38"/>
    </row>
    <row r="4" spans="2:9" x14ac:dyDescent="0.2">
      <c r="B4" s="39" t="s">
        <v>76</v>
      </c>
      <c r="C4" s="40"/>
      <c r="D4" s="40"/>
      <c r="E4" s="40"/>
      <c r="F4" s="40"/>
      <c r="G4" s="40"/>
      <c r="H4" s="41"/>
    </row>
    <row r="5" spans="2:9" ht="12.75" thickBot="1" x14ac:dyDescent="0.25">
      <c r="B5" s="42" t="s">
        <v>2</v>
      </c>
      <c r="C5" s="43"/>
      <c r="D5" s="43"/>
      <c r="E5" s="43"/>
      <c r="F5" s="43"/>
      <c r="G5" s="43"/>
      <c r="H5" s="44"/>
    </row>
    <row r="6" spans="2:9" ht="12.75" thickBot="1" x14ac:dyDescent="0.25">
      <c r="B6" s="45" t="s">
        <v>3</v>
      </c>
      <c r="C6" s="47" t="s">
        <v>4</v>
      </c>
      <c r="D6" s="48"/>
      <c r="E6" s="48"/>
      <c r="F6" s="48"/>
      <c r="G6" s="49"/>
      <c r="H6" s="50" t="s">
        <v>5</v>
      </c>
    </row>
    <row r="7" spans="2:9" ht="30" customHeight="1" thickBot="1" x14ac:dyDescent="0.25">
      <c r="B7" s="46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1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8476312</v>
      </c>
      <c r="D13" s="24">
        <v>0</v>
      </c>
      <c r="E13" s="26">
        <f t="shared" si="0"/>
        <v>8476312</v>
      </c>
      <c r="F13" s="24">
        <v>7934721.5099999998</v>
      </c>
      <c r="G13" s="24">
        <v>7934721.5099999998</v>
      </c>
      <c r="H13" s="26">
        <f t="shared" si="1"/>
        <v>-541590.49000000022</v>
      </c>
    </row>
    <row r="14" spans="2:9" x14ac:dyDescent="0.2">
      <c r="B14" s="9" t="s">
        <v>16</v>
      </c>
      <c r="C14" s="24">
        <v>21343</v>
      </c>
      <c r="D14" s="24">
        <v>0</v>
      </c>
      <c r="E14" s="26">
        <f t="shared" si="0"/>
        <v>21343</v>
      </c>
      <c r="F14" s="24">
        <v>2423.56</v>
      </c>
      <c r="G14" s="24">
        <v>2423.56</v>
      </c>
      <c r="H14" s="26">
        <f t="shared" si="1"/>
        <v>-18919.439999999999</v>
      </c>
    </row>
    <row r="15" spans="2:9" x14ac:dyDescent="0.2">
      <c r="B15" s="9" t="s">
        <v>17</v>
      </c>
      <c r="C15" s="24"/>
      <c r="D15" s="24"/>
      <c r="E15" s="26">
        <f t="shared" si="0"/>
        <v>0</v>
      </c>
      <c r="F15" s="24"/>
      <c r="G15" s="24"/>
      <c r="H15" s="26">
        <f t="shared" si="1"/>
        <v>0</v>
      </c>
    </row>
    <row r="16" spans="2:9" ht="15" customHeight="1" x14ac:dyDescent="0.2">
      <c r="B16" s="10" t="s">
        <v>18</v>
      </c>
      <c r="C16" s="24">
        <v>306665</v>
      </c>
      <c r="D16" s="24">
        <v>0</v>
      </c>
      <c r="E16" s="26">
        <f t="shared" si="0"/>
        <v>306665</v>
      </c>
      <c r="F16" s="24">
        <v>663567.35</v>
      </c>
      <c r="G16" s="24">
        <v>663567.35</v>
      </c>
      <c r="H16" s="26">
        <f t="shared" si="1"/>
        <v>356902.35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306605.40000000002</v>
      </c>
      <c r="E36" s="28">
        <f t="shared" si="3"/>
        <v>306605.40000000002</v>
      </c>
      <c r="F36" s="24">
        <v>306605.40000000002</v>
      </c>
      <c r="G36" s="24">
        <v>306605.40000000002</v>
      </c>
      <c r="H36" s="26">
        <f t="shared" ref="H36:H41" si="7">SUM(G36-C36)</f>
        <v>306605.40000000002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2">
        <f>SUM(C10:C17,C30,C36,C37,C39)</f>
        <v>8804320</v>
      </c>
      <c r="D43" s="52">
        <f t="shared" ref="D43:H43" si="10">SUM(D10:D17,D30,D36,D37,D39)</f>
        <v>306605.40000000002</v>
      </c>
      <c r="E43" s="32">
        <f t="shared" si="10"/>
        <v>9110925.4000000004</v>
      </c>
      <c r="F43" s="52">
        <f t="shared" si="10"/>
        <v>8907317.8200000003</v>
      </c>
      <c r="G43" s="52">
        <f t="shared" si="10"/>
        <v>8907317.8200000003</v>
      </c>
      <c r="H43" s="32">
        <f t="shared" si="10"/>
        <v>102997.81999999983</v>
      </c>
    </row>
    <row r="44" spans="2:8" x14ac:dyDescent="0.2">
      <c r="B44" s="7" t="s">
        <v>45</v>
      </c>
      <c r="C44" s="52"/>
      <c r="D44" s="52"/>
      <c r="E44" s="32"/>
      <c r="F44" s="52"/>
      <c r="G44" s="52"/>
      <c r="H44" s="32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47379</v>
      </c>
      <c r="D65" s="24">
        <v>0</v>
      </c>
      <c r="E65" s="26">
        <f>SUM(D65,C65)</f>
        <v>47379</v>
      </c>
      <c r="F65" s="24">
        <v>128383</v>
      </c>
      <c r="G65" s="24">
        <v>128383</v>
      </c>
      <c r="H65" s="26">
        <f>SUM(G65-C65)</f>
        <v>81004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47379</v>
      </c>
      <c r="D68" s="22">
        <f t="shared" ref="D68:G68" si="18">SUM(D48,D57,D62,D65,D66)</f>
        <v>0</v>
      </c>
      <c r="E68" s="26">
        <f t="shared" si="18"/>
        <v>47379</v>
      </c>
      <c r="F68" s="22">
        <f t="shared" si="18"/>
        <v>128383</v>
      </c>
      <c r="G68" s="22">
        <f t="shared" si="18"/>
        <v>128383</v>
      </c>
      <c r="H68" s="26">
        <f>SUM(H48,H57,H62,H65,H66)</f>
        <v>81004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8851699</v>
      </c>
      <c r="D73" s="22">
        <f t="shared" ref="D73:G73" si="21">SUM(D43,D68,D70)</f>
        <v>306605.40000000002</v>
      </c>
      <c r="E73" s="26">
        <f t="shared" si="21"/>
        <v>9158304.4000000004</v>
      </c>
      <c r="F73" s="22">
        <f t="shared" si="21"/>
        <v>9035700.8200000003</v>
      </c>
      <c r="G73" s="22">
        <f t="shared" si="21"/>
        <v>9035700.8200000003</v>
      </c>
      <c r="H73" s="26">
        <f>SUM(H43,H68,H70)</f>
        <v>184001.81999999983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97" spans="17:17" x14ac:dyDescent="0.2">
      <c r="Q97" s="3"/>
    </row>
  </sheetData>
  <sheetProtection algorithmName="SHA-512" hashValue="aWAhK8Fhe6XwSgMrGvEJCYG1ZCA7vpL4jPlvEIjSBKu7x6N+vJlvQzQQjeVikcFCkGof/8TVvqilqMRnRuy12g==" saltValue="NGiILVHHr7fmT6mLCE9Arg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TES2</cp:lastModifiedBy>
  <dcterms:created xsi:type="dcterms:W3CDTF">2020-01-08T20:55:35Z</dcterms:created>
  <dcterms:modified xsi:type="dcterms:W3CDTF">2025-01-30T19:35:47Z</dcterms:modified>
</cp:coreProperties>
</file>